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S:\Personal\50_Auszubildene\62 _Schule Wirtschaft MD\01_Experimentierkiste\01_Wärmeausdehnung\"/>
    </mc:Choice>
  </mc:AlternateContent>
  <bookViews>
    <workbookView xWindow="0" yWindow="0" windowWidth="28800" windowHeight="14100"/>
  </bookViews>
  <sheets>
    <sheet name="Grundlagen" sheetId="1" r:id="rId1"/>
    <sheet name="Vide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 l="1"/>
  <c r="I37" i="1"/>
  <c r="L35" i="1"/>
  <c r="N36" i="1" l="1"/>
  <c r="P36" i="1" s="1"/>
  <c r="N37" i="1"/>
  <c r="P37" i="1" s="1"/>
  <c r="N35" i="1"/>
  <c r="P35" i="1" s="1"/>
</calcChain>
</file>

<file path=xl/sharedStrings.xml><?xml version="1.0" encoding="utf-8"?>
<sst xmlns="http://schemas.openxmlformats.org/spreadsheetml/2006/main" count="44" uniqueCount="41">
  <si>
    <t>https://youtu.be/ZRc6QWU3La0</t>
  </si>
  <si>
    <t>Material</t>
  </si>
  <si>
    <t>End-temperatur in °C</t>
  </si>
  <si>
    <t>Ausgangs-temperatur 
in °C</t>
  </si>
  <si>
    <t>Anfangs-
länge
l in mm</t>
  </si>
  <si>
    <t xml:space="preserve">Endlänge
l in mm </t>
  </si>
  <si>
    <t>a</t>
  </si>
  <si>
    <r>
      <t>D</t>
    </r>
    <r>
      <rPr>
        <sz val="14"/>
        <color theme="1"/>
        <rFont val="TKTypeRegular"/>
        <family val="2"/>
      </rPr>
      <t xml:space="preserve">t </t>
    </r>
  </si>
  <si>
    <t>Aluminium</t>
  </si>
  <si>
    <t>Beton</t>
  </si>
  <si>
    <t>Messing</t>
  </si>
  <si>
    <t>Bronze</t>
  </si>
  <si>
    <t>Eisen (FE)</t>
  </si>
  <si>
    <t>Gußeisen</t>
  </si>
  <si>
    <t>Stahl (unlegiert)</t>
  </si>
  <si>
    <t>Stahl (legiert)</t>
  </si>
  <si>
    <t>Kupfer (Cu)</t>
  </si>
  <si>
    <t>Titan</t>
  </si>
  <si>
    <t>Glas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</si>
  <si>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TKTypeRegular"/>
        <family val="2"/>
      </rPr>
      <t>l
in mm</t>
    </r>
  </si>
  <si>
    <t xml:space="preserve">Werte können verädert werden </t>
  </si>
  <si>
    <t>Links</t>
  </si>
  <si>
    <t>Radkranz tauschen</t>
  </si>
  <si>
    <t>Thema</t>
  </si>
  <si>
    <t>Link</t>
  </si>
  <si>
    <t>Zeitraum im Video</t>
  </si>
  <si>
    <t>3:40 - 5:45</t>
  </si>
  <si>
    <t>https://youtu.be/7v1lTbWod04</t>
  </si>
  <si>
    <t>Werkzeuge aufschrumpfen</t>
  </si>
  <si>
    <t>https://youtu.be/Y3lEXaPkbNc</t>
  </si>
  <si>
    <t>Kugellager Montage</t>
  </si>
  <si>
    <t>0:15 - 0:32</t>
  </si>
  <si>
    <t>https://youtu.be/4efmtbHNalA</t>
  </si>
  <si>
    <t>Montage mit "Kälte"</t>
  </si>
  <si>
    <t>https://youtu.be/lg8q1Ja8s6Q</t>
  </si>
  <si>
    <t>Ventilführungen Einschrumpfen</t>
  </si>
  <si>
    <t>https://youtu.be/vuGFlonCuLk</t>
  </si>
  <si>
    <t>Laufbuchen einschrumpfen</t>
  </si>
  <si>
    <t>1:00 - 1:55</t>
  </si>
  <si>
    <t>Montage große Welle</t>
  </si>
  <si>
    <t>Montage mittels "Wärme"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</si>
</sst>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11"/>
      <color theme="1"/>
      <name val="TKTypeRegular"/>
      <family val="2"/>
    </font>
    <font>
      <u/>
      <sz val="11"/>
      <color theme="10"/>
      <name val="TKTypeRegular"/>
      <family val="2"/>
    </font>
    <font>
      <sz val="11"/>
      <color theme="1"/>
      <name val="Symbol"/>
      <family val="1"/>
      <charset val="2"/>
    </font>
    <font>
      <sz val="14"/>
      <color theme="1"/>
      <name val="TKTypeRegular"/>
      <family val="2"/>
    </font>
    <font>
      <sz val="14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0" fillId="0" borderId="0" xfId="0" applyAlignment="1"/>
    <xf numFmtId="0" fontId="4" fillId="0" borderId="0" xfId="0" applyFont="1" applyAlignment="1">
      <alignment vertical="center"/>
    </xf>
    <xf numFmtId="164" fontId="0" fillId="0" borderId="0" xfId="0" applyNumberFormat="1" applyAlignment="1"/>
    <xf numFmtId="0" fontId="0" fillId="0" borderId="0" xfId="0" applyNumberFormat="1" applyAlignment="1"/>
    <xf numFmtId="0" fontId="0" fillId="2" borderId="0" xfId="0" applyFill="1"/>
    <xf numFmtId="20" fontId="0" fillId="0" borderId="0" xfId="0" applyNumberFormat="1"/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"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21471</xdr:colOff>
      <xdr:row>10</xdr:row>
      <xdr:rowOff>5129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47890" cy="1948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62345</xdr:rowOff>
    </xdr:from>
    <xdr:to>
      <xdr:col>7</xdr:col>
      <xdr:colOff>476250</xdr:colOff>
      <xdr:row>51</xdr:row>
      <xdr:rowOff>122502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44270"/>
          <a:ext cx="3343275" cy="2584282"/>
        </a:xfrm>
        <a:prstGeom prst="rect">
          <a:avLst/>
        </a:prstGeom>
      </xdr:spPr>
    </xdr:pic>
    <xdr:clientData/>
  </xdr:twoCellAnchor>
  <xdr:twoCellAnchor editAs="oneCell">
    <xdr:from>
      <xdr:col>7</xdr:col>
      <xdr:colOff>547319</xdr:colOff>
      <xdr:row>38</xdr:row>
      <xdr:rowOff>57150</xdr:rowOff>
    </xdr:from>
    <xdr:to>
      <xdr:col>16</xdr:col>
      <xdr:colOff>396401</xdr:colOff>
      <xdr:row>52</xdr:row>
      <xdr:rowOff>9525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14344" y="7839075"/>
          <a:ext cx="3630507" cy="2667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</xdr:row>
      <xdr:rowOff>19050</xdr:rowOff>
    </xdr:from>
    <xdr:to>
      <xdr:col>5</xdr:col>
      <xdr:colOff>123561</xdr:colOff>
      <xdr:row>31</xdr:row>
      <xdr:rowOff>38100</xdr:rowOff>
    </xdr:to>
    <xdr:pic>
      <xdr:nvPicPr>
        <xdr:cNvPr id="8" name="Grafik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58944"/>
        <a:stretch/>
      </xdr:blipFill>
      <xdr:spPr>
        <a:xfrm>
          <a:off x="57150" y="1962150"/>
          <a:ext cx="2114286" cy="401955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10</xdr:row>
      <xdr:rowOff>19050</xdr:rowOff>
    </xdr:from>
    <xdr:to>
      <xdr:col>9</xdr:col>
      <xdr:colOff>390261</xdr:colOff>
      <xdr:row>31</xdr:row>
      <xdr:rowOff>76200</xdr:rowOff>
    </xdr:to>
    <xdr:pic>
      <xdr:nvPicPr>
        <xdr:cNvPr id="10" name="Grafik 9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40329"/>
        <a:stretch/>
      </xdr:blipFill>
      <xdr:spPr>
        <a:xfrm>
          <a:off x="2171700" y="1962150"/>
          <a:ext cx="2114286" cy="40576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15</xdr:col>
      <xdr:colOff>180711</xdr:colOff>
      <xdr:row>29</xdr:row>
      <xdr:rowOff>161455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305300" y="1962150"/>
          <a:ext cx="2114286" cy="37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V2:W15" totalsRowShown="0">
  <autoFilter ref="V2:W15"/>
  <tableColumns count="2">
    <tableColumn id="1" name="Material" dataDxfId="1"/>
    <tableColumn id="2" name="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4efmtbHNalA" TargetMode="External"/><Relationship Id="rId2" Type="http://schemas.openxmlformats.org/officeDocument/2006/relationships/hyperlink" Target="https://youtu.be/Y3lEXaPkbNc" TargetMode="External"/><Relationship Id="rId1" Type="http://schemas.openxmlformats.org/officeDocument/2006/relationships/hyperlink" Target="https://youtu.be/ZRc6QWU3La0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tabSelected="1" zoomScaleNormal="100" workbookViewId="0">
      <selection activeCell="G36" sqref="G36:H36"/>
    </sheetView>
  </sheetViews>
  <sheetFormatPr baseColWidth="10" defaultRowHeight="15" x14ac:dyDescent="0.25"/>
  <cols>
    <col min="1" max="7" width="5.375" customWidth="1"/>
    <col min="8" max="8" width="8.125" customWidth="1"/>
    <col min="9" max="10" width="5.375" customWidth="1"/>
    <col min="11" max="11" width="3.875" customWidth="1"/>
    <col min="12" max="18" width="5.375" customWidth="1"/>
    <col min="19" max="20" width="4.625" customWidth="1"/>
    <col min="21" max="21" width="4" hidden="1" customWidth="1"/>
    <col min="22" max="22" width="11.125" hidden="1" customWidth="1"/>
    <col min="23" max="23" width="14.875" hidden="1" customWidth="1"/>
    <col min="24" max="25" width="4.625" hidden="1" customWidth="1"/>
    <col min="26" max="31" width="4.625" customWidth="1"/>
  </cols>
  <sheetData>
    <row r="2" spans="22:23" ht="18" x14ac:dyDescent="0.25">
      <c r="V2" s="2" t="s">
        <v>1</v>
      </c>
      <c r="W2" s="3" t="s">
        <v>6</v>
      </c>
    </row>
    <row r="3" spans="22:23" x14ac:dyDescent="0.25">
      <c r="V3" s="2" t="s">
        <v>8</v>
      </c>
      <c r="W3" s="5">
        <v>2.3799999999999999E-5</v>
      </c>
    </row>
    <row r="4" spans="22:23" x14ac:dyDescent="0.25">
      <c r="V4" s="2" t="s">
        <v>9</v>
      </c>
      <c r="W4" s="5">
        <v>1.0000000000000001E-5</v>
      </c>
    </row>
    <row r="5" spans="22:23" x14ac:dyDescent="0.25">
      <c r="V5" s="2" t="s">
        <v>11</v>
      </c>
      <c r="W5" s="5">
        <v>1.7499999999999998E-5</v>
      </c>
    </row>
    <row r="6" spans="22:23" x14ac:dyDescent="0.25">
      <c r="V6" s="2" t="s">
        <v>10</v>
      </c>
      <c r="W6" s="5">
        <v>1.8499999999999999E-5</v>
      </c>
    </row>
    <row r="7" spans="22:23" x14ac:dyDescent="0.25">
      <c r="V7" s="2" t="s">
        <v>12</v>
      </c>
      <c r="W7" s="5">
        <v>1.2E-5</v>
      </c>
    </row>
    <row r="8" spans="22:23" x14ac:dyDescent="0.25">
      <c r="V8" s="2" t="s">
        <v>13</v>
      </c>
      <c r="W8" s="5">
        <v>1.0499999999999999E-5</v>
      </c>
    </row>
    <row r="9" spans="22:23" x14ac:dyDescent="0.25">
      <c r="V9" s="2" t="s">
        <v>14</v>
      </c>
      <c r="W9" s="5">
        <v>1.19E-5</v>
      </c>
    </row>
    <row r="10" spans="22:23" x14ac:dyDescent="0.25">
      <c r="V10" s="2" t="s">
        <v>15</v>
      </c>
      <c r="W10" s="5">
        <v>1.6099999999999998E-5</v>
      </c>
    </row>
    <row r="11" spans="22:23" x14ac:dyDescent="0.25">
      <c r="V11" s="2" t="s">
        <v>16</v>
      </c>
      <c r="W11" s="5">
        <v>1.6799999999999998E-5</v>
      </c>
    </row>
    <row r="12" spans="22:23" x14ac:dyDescent="0.25">
      <c r="V12" s="2" t="s">
        <v>17</v>
      </c>
      <c r="W12" s="5">
        <v>8.1999999999999994E-6</v>
      </c>
    </row>
    <row r="13" spans="22:23" x14ac:dyDescent="0.25">
      <c r="V13" s="2" t="s">
        <v>18</v>
      </c>
      <c r="W13" s="5">
        <v>9.0000000000000002E-6</v>
      </c>
    </row>
    <row r="14" spans="22:23" x14ac:dyDescent="0.25">
      <c r="V14" s="2"/>
      <c r="W14" s="5"/>
    </row>
    <row r="15" spans="22:23" x14ac:dyDescent="0.25">
      <c r="V15" s="2"/>
      <c r="W15" s="5"/>
    </row>
    <row r="33" spans="1:17" ht="15.75" thickBot="1" x14ac:dyDescent="0.3">
      <c r="A33" s="6" t="s">
        <v>20</v>
      </c>
      <c r="B33" s="6"/>
      <c r="C33" s="6"/>
      <c r="D33" s="6"/>
      <c r="E33" s="6"/>
    </row>
    <row r="34" spans="1:17" ht="54" customHeight="1" x14ac:dyDescent="0.25">
      <c r="A34" s="30" t="s">
        <v>3</v>
      </c>
      <c r="B34" s="24"/>
      <c r="C34" s="24" t="s">
        <v>2</v>
      </c>
      <c r="D34" s="24"/>
      <c r="E34" s="24" t="s">
        <v>4</v>
      </c>
      <c r="F34" s="24"/>
      <c r="G34" s="28" t="s">
        <v>1</v>
      </c>
      <c r="H34" s="28"/>
      <c r="I34" s="8" t="s">
        <v>6</v>
      </c>
      <c r="J34" s="8"/>
      <c r="K34" s="8"/>
      <c r="L34" s="8" t="s">
        <v>7</v>
      </c>
      <c r="M34" s="27"/>
      <c r="N34" s="24" t="s">
        <v>19</v>
      </c>
      <c r="O34" s="28"/>
      <c r="P34" s="24" t="s">
        <v>5</v>
      </c>
      <c r="Q34" s="25"/>
    </row>
    <row r="35" spans="1:17" x14ac:dyDescent="0.25">
      <c r="A35" s="22">
        <v>20</v>
      </c>
      <c r="B35" s="20"/>
      <c r="C35" s="20">
        <v>90</v>
      </c>
      <c r="D35" s="20"/>
      <c r="E35" s="20">
        <v>18000</v>
      </c>
      <c r="F35" s="20"/>
      <c r="G35" s="26" t="s">
        <v>10</v>
      </c>
      <c r="H35" s="26"/>
      <c r="I35" s="9">
        <f>VLOOKUP(G35,Tabelle2[],2,FALSE)</f>
        <v>1.8499999999999999E-5</v>
      </c>
      <c r="J35" s="9"/>
      <c r="K35" s="9"/>
      <c r="L35" s="18">
        <f>C35-A35</f>
        <v>70</v>
      </c>
      <c r="M35" s="18"/>
      <c r="N35" s="12">
        <f>(E$35*I$35*L$35)</f>
        <v>23.31</v>
      </c>
      <c r="O35" s="12"/>
      <c r="P35" s="14">
        <f>E$35+N$35</f>
        <v>18023.310000000001</v>
      </c>
      <c r="Q35" s="15"/>
    </row>
    <row r="36" spans="1:17" x14ac:dyDescent="0.25">
      <c r="A36" s="22"/>
      <c r="B36" s="20"/>
      <c r="C36" s="20"/>
      <c r="D36" s="20"/>
      <c r="E36" s="20"/>
      <c r="F36" s="20"/>
      <c r="G36" s="26"/>
      <c r="H36" s="26"/>
      <c r="I36" s="9" t="e">
        <f>VLOOKUP(G36,Tabelle2[],2,FALSE)</f>
        <v>#N/A</v>
      </c>
      <c r="J36" s="9"/>
      <c r="K36" s="9"/>
      <c r="L36" s="18"/>
      <c r="M36" s="18"/>
      <c r="N36" s="12" t="e">
        <f>E35*I36*L35</f>
        <v>#N/A</v>
      </c>
      <c r="O36" s="12"/>
      <c r="P36" s="14" t="e">
        <f>E35+N36</f>
        <v>#N/A</v>
      </c>
      <c r="Q36" s="15"/>
    </row>
    <row r="37" spans="1:17" ht="15" customHeight="1" thickBot="1" x14ac:dyDescent="0.3">
      <c r="A37" s="23"/>
      <c r="B37" s="21"/>
      <c r="C37" s="21"/>
      <c r="D37" s="21"/>
      <c r="E37" s="21"/>
      <c r="F37" s="21"/>
      <c r="G37" s="29"/>
      <c r="H37" s="29"/>
      <c r="I37" s="10" t="e">
        <f>VLOOKUP(G37,Tabelle2[],2,FALSE)</f>
        <v>#N/A</v>
      </c>
      <c r="J37" s="10"/>
      <c r="K37" s="10"/>
      <c r="L37" s="19"/>
      <c r="M37" s="19"/>
      <c r="N37" s="13" t="e">
        <f>E35*I37*L35</f>
        <v>#N/A</v>
      </c>
      <c r="O37" s="13"/>
      <c r="P37" s="16" t="e">
        <f>E35+N37</f>
        <v>#N/A</v>
      </c>
      <c r="Q37" s="17"/>
    </row>
    <row r="41" spans="1:17" ht="18.75" customHeight="1" x14ac:dyDescent="0.25">
      <c r="E41" s="3"/>
      <c r="F41" s="3"/>
    </row>
    <row r="42" spans="1:17" x14ac:dyDescent="0.25">
      <c r="E42" s="5"/>
      <c r="F42" s="4"/>
    </row>
    <row r="43" spans="1:17" x14ac:dyDescent="0.25">
      <c r="E43" s="2"/>
      <c r="F43" s="2"/>
    </row>
    <row r="44" spans="1:17" x14ac:dyDescent="0.25">
      <c r="E44" s="2"/>
      <c r="F44" s="2"/>
    </row>
    <row r="45" spans="1:17" x14ac:dyDescent="0.25">
      <c r="E45" s="2"/>
      <c r="F45" s="2"/>
    </row>
    <row r="46" spans="1:17" x14ac:dyDescent="0.25">
      <c r="E46" s="2"/>
      <c r="F46" s="2"/>
    </row>
    <row r="47" spans="1:17" x14ac:dyDescent="0.25">
      <c r="E47" s="2"/>
      <c r="F47" s="2"/>
    </row>
    <row r="48" spans="1:17" x14ac:dyDescent="0.25">
      <c r="E48" s="2"/>
      <c r="F48" s="2"/>
    </row>
    <row r="49" spans="1:6" x14ac:dyDescent="0.25">
      <c r="E49" s="2"/>
      <c r="F49" s="2"/>
    </row>
    <row r="50" spans="1:6" x14ac:dyDescent="0.25">
      <c r="E50" s="2"/>
      <c r="F50" s="2"/>
    </row>
    <row r="51" spans="1:6" x14ac:dyDescent="0.25">
      <c r="E51" s="2"/>
      <c r="F51" s="2"/>
    </row>
    <row r="52" spans="1:6" x14ac:dyDescent="0.25">
      <c r="E52" s="2"/>
      <c r="F52" s="2"/>
    </row>
    <row r="53" spans="1:6" x14ac:dyDescent="0.25">
      <c r="A53" s="11"/>
      <c r="B53" s="11"/>
      <c r="C53" s="11"/>
      <c r="D53" s="11"/>
      <c r="E53" s="11"/>
      <c r="F53" s="11"/>
    </row>
  </sheetData>
  <sheetProtection algorithmName="SHA-512" hashValue="07xUtOkIYm7bmEP8nA5NbLXwo9eqdbfp2a6Z0OnkPilR6rutFiA2pF4ROjHRBFeL18GCCPVdqZmVsNGMMP1XjA==" saltValue="cRvcFiubsY7HF2Tx03n3Kw==" spinCount="100000" sheet="1" objects="1" scenarios="1" selectLockedCells="1"/>
  <protectedRanges>
    <protectedRange algorithmName="SHA-512" hashValue="tnqP0Zga98Q9AiLoRgFGipt6NbqJTUjoR8/uW83fgrM9G/Smy+6NmeoulEtPjU7pB6OeevGIXlskjYsqIOkfbg==" saltValue="RfjSKcsoS9br38V0Rfp/tw==" spinCount="100000" sqref="I35:Q37" name="Bereich1"/>
  </protectedRanges>
  <mergeCells count="26">
    <mergeCell ref="P34:Q34"/>
    <mergeCell ref="P35:Q35"/>
    <mergeCell ref="G36:H36"/>
    <mergeCell ref="L34:M34"/>
    <mergeCell ref="N34:O34"/>
    <mergeCell ref="G35:H35"/>
    <mergeCell ref="N35:O35"/>
    <mergeCell ref="G34:H34"/>
    <mergeCell ref="N36:O36"/>
    <mergeCell ref="N37:O37"/>
    <mergeCell ref="P36:Q36"/>
    <mergeCell ref="P37:Q37"/>
    <mergeCell ref="L35:M37"/>
    <mergeCell ref="I34:K34"/>
    <mergeCell ref="I36:K36"/>
    <mergeCell ref="I37:K37"/>
    <mergeCell ref="D53:F53"/>
    <mergeCell ref="A53:C53"/>
    <mergeCell ref="E35:F37"/>
    <mergeCell ref="I35:K35"/>
    <mergeCell ref="A35:B37"/>
    <mergeCell ref="C35:D37"/>
    <mergeCell ref="G37:H37"/>
    <mergeCell ref="A34:B34"/>
    <mergeCell ref="C34:D34"/>
    <mergeCell ref="E34:F34"/>
  </mergeCells>
  <dataValidations count="1">
    <dataValidation type="list" allowBlank="1" showInputMessage="1" showErrorMessage="1" sqref="G35:H37">
      <formula1>$V$3:$V$15</formula1>
    </dataValidation>
  </dataValidations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opLeftCell="A10" workbookViewId="0">
      <selection activeCell="B30" sqref="B30"/>
    </sheetView>
  </sheetViews>
  <sheetFormatPr baseColWidth="10" defaultRowHeight="15" x14ac:dyDescent="0.25"/>
  <cols>
    <col min="1" max="1" width="24.75" customWidth="1"/>
    <col min="2" max="2" width="14.5" customWidth="1"/>
    <col min="3" max="3" width="27.625" customWidth="1"/>
  </cols>
  <sheetData>
    <row r="2" spans="1:3" x14ac:dyDescent="0.25">
      <c r="A2" t="s">
        <v>21</v>
      </c>
    </row>
    <row r="3" spans="1:3" x14ac:dyDescent="0.25">
      <c r="A3" t="s">
        <v>23</v>
      </c>
      <c r="B3" t="s">
        <v>25</v>
      </c>
      <c r="C3" t="s">
        <v>24</v>
      </c>
    </row>
    <row r="4" spans="1:3" x14ac:dyDescent="0.25">
      <c r="A4" s="11" t="s">
        <v>40</v>
      </c>
      <c r="B4" s="11"/>
      <c r="C4" s="11"/>
    </row>
    <row r="5" spans="1:3" x14ac:dyDescent="0.25">
      <c r="A5" t="s">
        <v>22</v>
      </c>
      <c r="B5" s="7" t="s">
        <v>26</v>
      </c>
      <c r="C5" s="1" t="s">
        <v>0</v>
      </c>
    </row>
    <row r="6" spans="1:3" x14ac:dyDescent="0.25">
      <c r="A6" t="s">
        <v>28</v>
      </c>
      <c r="C6" t="s">
        <v>27</v>
      </c>
    </row>
    <row r="7" spans="1:3" x14ac:dyDescent="0.25">
      <c r="A7" t="s">
        <v>30</v>
      </c>
      <c r="B7" s="7" t="s">
        <v>31</v>
      </c>
      <c r="C7" s="1" t="s">
        <v>29</v>
      </c>
    </row>
    <row r="8" spans="1:3" x14ac:dyDescent="0.25">
      <c r="B8" s="7"/>
      <c r="C8" s="1"/>
    </row>
    <row r="9" spans="1:3" x14ac:dyDescent="0.25">
      <c r="A9" s="11" t="s">
        <v>33</v>
      </c>
      <c r="B9" s="11"/>
      <c r="C9" s="11"/>
    </row>
    <row r="10" spans="1:3" x14ac:dyDescent="0.25">
      <c r="A10" t="s">
        <v>39</v>
      </c>
      <c r="C10" s="1" t="s">
        <v>32</v>
      </c>
    </row>
    <row r="11" spans="1:3" x14ac:dyDescent="0.25">
      <c r="A11" t="s">
        <v>35</v>
      </c>
      <c r="C11" t="s">
        <v>34</v>
      </c>
    </row>
    <row r="12" spans="1:3" x14ac:dyDescent="0.25">
      <c r="A12" t="s">
        <v>37</v>
      </c>
      <c r="B12" t="s">
        <v>38</v>
      </c>
      <c r="C12" t="s">
        <v>36</v>
      </c>
    </row>
  </sheetData>
  <sheetProtection algorithmName="SHA-512" hashValue="thdEe932LKPdcTTfNeRx7qkE4x+Mt1xLMQ9/L3x+8CJ0JnwByP+f+QMPKzx408jpiEXx7eHhd6X6NIlSdqW0Sg==" saltValue="+RSEMSftHyn2ke/uDiuEDA==" spinCount="100000" sheet="1" objects="1" scenarios="1"/>
  <mergeCells count="2">
    <mergeCell ref="A4:C4"/>
    <mergeCell ref="A9:C9"/>
  </mergeCells>
  <hyperlinks>
    <hyperlink ref="C5" r:id="rId1"/>
    <hyperlink ref="C7" r:id="rId2"/>
    <hyperlink ref="C10" r:id="rId3"/>
  </hyperlink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Grundlagen</vt:lpstr>
      <vt:lpstr>Video</vt:lpstr>
    </vt:vector>
  </TitlesOfParts>
  <Company>ThyssenKrupp Presta Steering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Schneider</dc:creator>
  <cp:lastModifiedBy>Andreas Schneider</cp:lastModifiedBy>
  <cp:lastPrinted>2021-04-13T09:41:01Z</cp:lastPrinted>
  <dcterms:created xsi:type="dcterms:W3CDTF">2021-04-13T05:31:43Z</dcterms:created>
  <dcterms:modified xsi:type="dcterms:W3CDTF">2021-04-15T04:07:56Z</dcterms:modified>
</cp:coreProperties>
</file>